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My PC (AppliedPC-A3400)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H10" i="1"/>
  <c r="H8" i="1" l="1"/>
  <c r="H7" i="1"/>
  <c r="H5" i="1"/>
  <c r="H11" i="1" l="1"/>
  <c r="M11" i="1" s="1"/>
</calcChain>
</file>

<file path=xl/sharedStrings.xml><?xml version="1.0" encoding="utf-8"?>
<sst xmlns="http://schemas.openxmlformats.org/spreadsheetml/2006/main" count="25" uniqueCount="25">
  <si>
    <t>１０万円ETFポートフォリオ</t>
    <rPh sb="2" eb="4">
      <t>マンエン</t>
    </rPh>
    <phoneticPr fontId="2"/>
  </si>
  <si>
    <t>銘柄</t>
    <rPh sb="0" eb="2">
      <t>メイガラ</t>
    </rPh>
    <phoneticPr fontId="2"/>
  </si>
  <si>
    <t>コード</t>
    <phoneticPr fontId="2"/>
  </si>
  <si>
    <t>買付日</t>
    <rPh sb="0" eb="3">
      <t>カイツケビ</t>
    </rPh>
    <phoneticPr fontId="2"/>
  </si>
  <si>
    <t>買値</t>
    <rPh sb="0" eb="2">
      <t>カイネ</t>
    </rPh>
    <phoneticPr fontId="2"/>
  </si>
  <si>
    <t>口数</t>
    <rPh sb="0" eb="2">
      <t>クチスウ</t>
    </rPh>
    <phoneticPr fontId="2"/>
  </si>
  <si>
    <t>買付金額</t>
    <rPh sb="0" eb="1">
      <t>カ</t>
    </rPh>
    <rPh sb="1" eb="2">
      <t>ツ</t>
    </rPh>
    <rPh sb="2" eb="4">
      <t>キンガク</t>
    </rPh>
    <phoneticPr fontId="2"/>
  </si>
  <si>
    <t>現在金額</t>
    <rPh sb="0" eb="4">
      <t>ゲンザイキンガク</t>
    </rPh>
    <phoneticPr fontId="2"/>
  </si>
  <si>
    <t>売却日</t>
    <rPh sb="0" eb="2">
      <t>バイキャク</t>
    </rPh>
    <rPh sb="2" eb="3">
      <t>ビ</t>
    </rPh>
    <phoneticPr fontId="2"/>
  </si>
  <si>
    <t>売値</t>
    <rPh sb="0" eb="2">
      <t>ウリネ</t>
    </rPh>
    <phoneticPr fontId="2"/>
  </si>
  <si>
    <t>売金額</t>
    <rPh sb="0" eb="1">
      <t>ウ</t>
    </rPh>
    <rPh sb="1" eb="3">
      <t>キンガク</t>
    </rPh>
    <phoneticPr fontId="2"/>
  </si>
  <si>
    <t>売買損益</t>
    <rPh sb="0" eb="4">
      <t>バイバイソンエキ</t>
    </rPh>
    <phoneticPr fontId="2"/>
  </si>
  <si>
    <t>残金</t>
    <rPh sb="0" eb="2">
      <t>ザンキン</t>
    </rPh>
    <phoneticPr fontId="2"/>
  </si>
  <si>
    <t>マザーズ・コア上場投信</t>
    <rPh sb="7" eb="11">
      <t>ジョウジョウトウシン</t>
    </rPh>
    <phoneticPr fontId="2"/>
  </si>
  <si>
    <t>バンガード米国ヘルスケアETF</t>
    <rPh sb="5" eb="7">
      <t>ベイコク</t>
    </rPh>
    <phoneticPr fontId="2"/>
  </si>
  <si>
    <t>VHT</t>
    <phoneticPr fontId="2"/>
  </si>
  <si>
    <t>グローバルXデジタルイノベーション</t>
    <phoneticPr fontId="2"/>
  </si>
  <si>
    <t>グローバルXゲーム＆アニメー</t>
    <phoneticPr fontId="2"/>
  </si>
  <si>
    <t>TOPIXダブルインバース</t>
    <phoneticPr fontId="2"/>
  </si>
  <si>
    <t>i・シアーズ新興国ETF</t>
    <rPh sb="6" eb="9">
      <t>シンコウコク</t>
    </rPh>
    <phoneticPr fontId="2"/>
  </si>
  <si>
    <t>現在値</t>
    <rPh sb="0" eb="2">
      <t>ゲンザイ</t>
    </rPh>
    <rPh sb="2" eb="3">
      <t>ネ</t>
    </rPh>
    <phoneticPr fontId="2"/>
  </si>
  <si>
    <t>ポートフォリオ資産合計</t>
    <rPh sb="7" eb="9">
      <t>シサン</t>
    </rPh>
    <rPh sb="9" eb="11">
      <t>ゴウケイ</t>
    </rPh>
    <phoneticPr fontId="2"/>
  </si>
  <si>
    <t>香港ハンセンダブルブルETF</t>
    <rPh sb="0" eb="2">
      <t>ホンコン</t>
    </rPh>
    <phoneticPr fontId="2"/>
  </si>
  <si>
    <t>現在の保有銘柄</t>
    <rPh sb="0" eb="2">
      <t>ゲンザイ</t>
    </rPh>
    <rPh sb="3" eb="5">
      <t>ホユウ</t>
    </rPh>
    <rPh sb="5" eb="7">
      <t>メイガラ</t>
    </rPh>
    <phoneticPr fontId="2"/>
  </si>
  <si>
    <t>ポートフォリオ資産合計＝現在金額＋売買損益＋直近残金</t>
    <rPh sb="7" eb="11">
      <t>シサンゴウケイ</t>
    </rPh>
    <rPh sb="12" eb="16">
      <t>ゲンザイキンガク</t>
    </rPh>
    <rPh sb="17" eb="21">
      <t>バイバイソンエキ</t>
    </rPh>
    <rPh sb="22" eb="24">
      <t>チョッキン</t>
    </rPh>
    <rPh sb="24" eb="26">
      <t>ザンキン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</si>
</sst>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#,##0_ ;[Red]\-#,##0\ 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4" fontId="0" fillId="2" borderId="3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2" xfId="0" applyFill="1" applyBorder="1">
      <alignment vertical="center"/>
    </xf>
    <xf numFmtId="0" fontId="0" fillId="2" borderId="7" xfId="0" applyFill="1" applyBorder="1">
      <alignment vertical="center"/>
    </xf>
    <xf numFmtId="0" fontId="1" fillId="0" borderId="3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J22" sqref="J22"/>
    </sheetView>
  </sheetViews>
  <sheetFormatPr defaultRowHeight="13.5" x14ac:dyDescent="0.15"/>
  <cols>
    <col min="1" max="1" width="29.375" customWidth="1"/>
    <col min="3" max="3" width="14.25" customWidth="1"/>
    <col min="6" max="6" width="12.125" customWidth="1"/>
    <col min="9" max="9" width="10.5" bestFit="1" customWidth="1"/>
    <col min="11" max="11" width="10.375" customWidth="1"/>
    <col min="13" max="13" width="11.75" customWidth="1"/>
    <col min="14" max="14" width="12.125" customWidth="1"/>
  </cols>
  <sheetData>
    <row r="1" spans="1:14" ht="24" x14ac:dyDescent="0.15">
      <c r="A1" s="1" t="s">
        <v>0</v>
      </c>
    </row>
    <row r="3" spans="1:14" ht="14.25" thickBot="1" x14ac:dyDescent="0.2">
      <c r="A3" s="23" t="s">
        <v>1</v>
      </c>
      <c r="B3" s="24" t="s">
        <v>2</v>
      </c>
      <c r="C3" s="25" t="s">
        <v>3</v>
      </c>
      <c r="D3" s="24" t="s">
        <v>4</v>
      </c>
      <c r="E3" s="25" t="s">
        <v>5</v>
      </c>
      <c r="F3" s="24" t="s">
        <v>6</v>
      </c>
      <c r="G3" s="25" t="s">
        <v>20</v>
      </c>
      <c r="H3" s="24" t="s">
        <v>7</v>
      </c>
      <c r="I3" s="24" t="s">
        <v>8</v>
      </c>
      <c r="J3" s="25" t="s">
        <v>9</v>
      </c>
      <c r="K3" s="23" t="s">
        <v>10</v>
      </c>
      <c r="L3" s="24" t="s">
        <v>11</v>
      </c>
      <c r="M3" s="24" t="s">
        <v>12</v>
      </c>
      <c r="N3" s="2"/>
    </row>
    <row r="4" spans="1:14" ht="14.25" thickTop="1" x14ac:dyDescent="0.15">
      <c r="A4" s="3" t="s">
        <v>13</v>
      </c>
      <c r="B4" s="7">
        <v>1563</v>
      </c>
      <c r="C4" s="5">
        <v>44438</v>
      </c>
      <c r="D4" s="7">
        <v>4280</v>
      </c>
      <c r="E4" s="4">
        <v>10</v>
      </c>
      <c r="F4" s="7">
        <v>42800</v>
      </c>
      <c r="G4" s="19"/>
      <c r="H4" s="7">
        <v>0</v>
      </c>
      <c r="I4" s="10">
        <v>44448</v>
      </c>
      <c r="J4" s="4">
        <v>4830</v>
      </c>
      <c r="K4" s="3">
        <v>48300</v>
      </c>
      <c r="L4" s="7">
        <v>5500</v>
      </c>
      <c r="M4" s="7">
        <v>0</v>
      </c>
    </row>
    <row r="5" spans="1:14" x14ac:dyDescent="0.15">
      <c r="A5" s="14" t="s">
        <v>19</v>
      </c>
      <c r="B5" s="15">
        <v>1658</v>
      </c>
      <c r="C5" s="16">
        <v>44438</v>
      </c>
      <c r="D5" s="15">
        <v>2315</v>
      </c>
      <c r="E5" s="17">
        <v>10</v>
      </c>
      <c r="F5" s="15">
        <v>23150</v>
      </c>
      <c r="G5" s="17">
        <v>2297</v>
      </c>
      <c r="H5" s="15">
        <f>G5*E5</f>
        <v>22970</v>
      </c>
      <c r="I5" s="18"/>
      <c r="J5" s="17"/>
      <c r="K5" s="14"/>
      <c r="L5" s="15">
        <v>0</v>
      </c>
      <c r="M5" s="15">
        <v>0</v>
      </c>
    </row>
    <row r="6" spans="1:14" x14ac:dyDescent="0.15">
      <c r="A6" s="3" t="s">
        <v>14</v>
      </c>
      <c r="B6" s="8" t="s">
        <v>15</v>
      </c>
      <c r="C6" s="5">
        <v>44440</v>
      </c>
      <c r="D6" s="9">
        <v>261</v>
      </c>
      <c r="E6" s="4">
        <v>1</v>
      </c>
      <c r="F6" s="7">
        <v>28896</v>
      </c>
      <c r="G6" s="19"/>
      <c r="H6" s="7">
        <v>0</v>
      </c>
      <c r="I6" s="10">
        <v>44453</v>
      </c>
      <c r="J6" s="6">
        <v>256.58</v>
      </c>
      <c r="K6" s="3">
        <v>27871</v>
      </c>
      <c r="L6" s="22">
        <v>-1025</v>
      </c>
      <c r="M6" s="7">
        <v>0</v>
      </c>
    </row>
    <row r="7" spans="1:14" x14ac:dyDescent="0.15">
      <c r="A7" s="14" t="s">
        <v>16</v>
      </c>
      <c r="B7" s="15">
        <v>2626</v>
      </c>
      <c r="C7" s="16">
        <v>44449</v>
      </c>
      <c r="D7" s="15">
        <v>2195</v>
      </c>
      <c r="E7" s="17">
        <v>10</v>
      </c>
      <c r="F7" s="15">
        <v>22005</v>
      </c>
      <c r="G7" s="17">
        <v>2135</v>
      </c>
      <c r="H7" s="15">
        <f>G7*E7</f>
        <v>21350</v>
      </c>
      <c r="I7" s="15"/>
      <c r="J7" s="17"/>
      <c r="K7" s="14"/>
      <c r="L7" s="15">
        <v>0</v>
      </c>
      <c r="M7" s="15">
        <v>0</v>
      </c>
    </row>
    <row r="8" spans="1:14" x14ac:dyDescent="0.15">
      <c r="A8" s="14" t="s">
        <v>17</v>
      </c>
      <c r="B8" s="15">
        <v>2640</v>
      </c>
      <c r="C8" s="16">
        <v>44449</v>
      </c>
      <c r="D8" s="15">
        <v>2687</v>
      </c>
      <c r="E8" s="17">
        <v>10</v>
      </c>
      <c r="F8" s="15">
        <v>26925</v>
      </c>
      <c r="G8" s="17">
        <v>2565</v>
      </c>
      <c r="H8" s="15">
        <f>G8*E8</f>
        <v>25650</v>
      </c>
      <c r="I8" s="15"/>
      <c r="J8" s="17"/>
      <c r="K8" s="14"/>
      <c r="L8" s="15">
        <v>0</v>
      </c>
      <c r="M8" s="15">
        <v>0</v>
      </c>
    </row>
    <row r="9" spans="1:14" x14ac:dyDescent="0.15">
      <c r="A9" s="3" t="s">
        <v>18</v>
      </c>
      <c r="B9" s="7">
        <v>1368</v>
      </c>
      <c r="C9" s="5">
        <v>44454</v>
      </c>
      <c r="D9" s="7">
        <v>1410</v>
      </c>
      <c r="E9" s="4">
        <v>10</v>
      </c>
      <c r="F9" s="7">
        <v>14155</v>
      </c>
      <c r="G9" s="19"/>
      <c r="H9" s="7">
        <v>0</v>
      </c>
      <c r="I9" s="10">
        <v>44460</v>
      </c>
      <c r="J9" s="20">
        <v>1453</v>
      </c>
      <c r="K9" s="3">
        <v>14475</v>
      </c>
      <c r="L9" s="13">
        <v>320</v>
      </c>
      <c r="M9" s="7">
        <v>0</v>
      </c>
    </row>
    <row r="10" spans="1:14" x14ac:dyDescent="0.15">
      <c r="A10" s="14" t="s">
        <v>22</v>
      </c>
      <c r="B10" s="15">
        <v>2031</v>
      </c>
      <c r="C10" s="16">
        <v>44460</v>
      </c>
      <c r="D10" s="15">
        <v>8200</v>
      </c>
      <c r="E10" s="15">
        <v>5</v>
      </c>
      <c r="F10" s="15">
        <v>41055</v>
      </c>
      <c r="G10" s="17">
        <v>8550</v>
      </c>
      <c r="H10" s="15">
        <f>G10*E10</f>
        <v>42750</v>
      </c>
      <c r="I10" s="18"/>
      <c r="J10" s="17"/>
      <c r="K10" s="21"/>
      <c r="L10" s="15"/>
      <c r="M10" s="15">
        <v>1291</v>
      </c>
    </row>
    <row r="11" spans="1:14" ht="17.25" x14ac:dyDescent="0.15">
      <c r="A11" s="11"/>
      <c r="B11" s="11"/>
      <c r="C11" s="12"/>
      <c r="D11" s="11"/>
      <c r="E11" s="12"/>
      <c r="F11" s="11"/>
      <c r="G11" s="12"/>
      <c r="H11" s="28">
        <f>SUM(H4:H10)</f>
        <v>112720</v>
      </c>
      <c r="I11" s="11"/>
      <c r="J11" s="31" t="s">
        <v>21</v>
      </c>
      <c r="K11" s="32"/>
      <c r="L11" s="27">
        <f>SUM(L4:L10)</f>
        <v>4795</v>
      </c>
      <c r="M11" s="26">
        <f>H11+L11+M10</f>
        <v>118806</v>
      </c>
    </row>
    <row r="13" spans="1:14" x14ac:dyDescent="0.15">
      <c r="B13" s="30"/>
      <c r="C13" s="29" t="s">
        <v>23</v>
      </c>
    </row>
    <row r="15" spans="1:14" x14ac:dyDescent="0.15">
      <c r="C15" s="33" t="s">
        <v>24</v>
      </c>
      <c r="D15" s="34"/>
      <c r="E15" s="34"/>
      <c r="F15" s="34"/>
      <c r="G15" s="34"/>
    </row>
  </sheetData>
  <mergeCells count="2">
    <mergeCell ref="J11:K11"/>
    <mergeCell ref="C15:G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2021-09-20T05:56:34Z</dcterms:created>
  <dcterms:modified xsi:type="dcterms:W3CDTF">2021-09-29T06:02:21Z</dcterms:modified>
</cp:coreProperties>
</file>